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H:\OBRAS PUBLICAS\2025\pavimentacao da avenida Manuel Xavier Caminha\editavel\"/>
    </mc:Choice>
  </mc:AlternateContent>
  <xr:revisionPtr revIDLastSave="0" documentId="13_ncr:1_{B24B8D1B-6369-4B1F-BD5F-9C5F4D5D75D5}" xr6:coauthVersionLast="47" xr6:coauthVersionMax="47" xr10:uidLastSave="{00000000-0000-0000-0000-000000000000}"/>
  <bookViews>
    <workbookView xWindow="-120" yWindow="-120" windowWidth="29040" windowHeight="15840" xr2:uid="{00000000-000D-0000-FFFF-FFFF00000000}"/>
  </bookViews>
  <sheets>
    <sheet name="Mapa Quantidades FInal" sheetId="26" r:id="rId1"/>
  </sheets>
  <definedNames>
    <definedName name="_xlnm.Print_Area" localSheetId="0">'Mapa Quantidades FInal'!$A$1:$F$38</definedName>
    <definedName name="_xlnm.Print_Titles" localSheetId="0">'Mapa Quantidades FInal'!$1:$13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26" l="1"/>
  <c r="D25" i="26"/>
  <c r="D21" i="26"/>
  <c r="D22" i="26"/>
</calcChain>
</file>

<file path=xl/sharedStrings.xml><?xml version="1.0" encoding="utf-8"?>
<sst xmlns="http://schemas.openxmlformats.org/spreadsheetml/2006/main" count="54" uniqueCount="39">
  <si>
    <t>UN</t>
  </si>
  <si>
    <t>DESIGNAÇÃO</t>
  </si>
  <si>
    <t>ART.º</t>
  </si>
  <si>
    <t>QUANT</t>
  </si>
  <si>
    <t>m2</t>
  </si>
  <si>
    <t>MAPA DE QUANTIDADES</t>
  </si>
  <si>
    <t>PR. UNITARIO</t>
  </si>
  <si>
    <t>TOTAL</t>
  </si>
  <si>
    <t>un</t>
  </si>
  <si>
    <t>Total</t>
  </si>
  <si>
    <t>MUNICIPIO DE CAMINHA
DIVISÃO DE URBANISMO, PLANEAMENTO, OBRAS E EDIFICIOS</t>
  </si>
  <si>
    <t>TRABALHOS PREPARATORIOS</t>
  </si>
  <si>
    <t>1.1</t>
  </si>
  <si>
    <t>DEMOLIÇÕES</t>
  </si>
  <si>
    <t>SINALIZAÇÃO HORIZONTAL</t>
  </si>
  <si>
    <t>Linha branca contínua /descontínua, com 0,12 m de largura</t>
  </si>
  <si>
    <t>Montagem e desmontagem de estaleiro constituído por zona de armazenamento de materiais, bloco de pessoal trabalhador, bloco de fiscalização, bloco da direção da obra, sanitários, área de aparcamento, incluindo vedação e sinalização da obra, linha telefónica e internet, baixada de energia, conduta de abastecimento de água, drenagem de esgotos e seu desembaraçamento por interligação ao coletor municipal ou a um fossa, regularização de terrenos e limpeza de entulhos.</t>
  </si>
  <si>
    <t>Instalação de placards com as dimensões de 2,00 x 1,80 m a colocar nas frentes de trabalho com a designação da obra, adjudicante, adjudicatário, valor da adjudicação, prazo, data provável de conclusão, entidade financiadora, com a montagem dos respetivos logotipos, de acordo com as indicações a fornecer pelo dono de obra.</t>
  </si>
  <si>
    <t>Sinalização temporária das obras, com colocação de sinalização adequada à extensão, natureza e duração dos trabalhos, nas zonas não vedadas do estaleiro e sempre que os trabalhos interfiram com a via pública.</t>
  </si>
  <si>
    <t>Implementação e Atualização do Plano de Higiene, Segurança e Saúde no Trabalho, de acordo com a legislação em vigor</t>
  </si>
  <si>
    <t xml:space="preserve">PAVIMENTAÇÃO </t>
  </si>
  <si>
    <t>Linha branca descontínua, com 0,12 m de largura e relação traço espaço de 3/4, espessura entre 2,5 e 3,0 mm</t>
  </si>
  <si>
    <t>Fresagem do pavimento em betuminoso, incluindo transporte e tratamento adequado dos resíduos resultantes da demolição a vazadouro da responsabilidade do empreiteiro.</t>
  </si>
  <si>
    <t>Levantamento dos lancis de granito existentes no limite do passeios, incluindo remoção e todos os trabalhos necessários, transporte a cargo do empreiteiro a vazadouro do dono de obra.</t>
  </si>
  <si>
    <t>Demolição dos passeios existentes em betonilha, incluindo escarificação e todos os trabalhos necessários, bem como remoção a vazadouro autorizado a cargo do empreiteiro</t>
  </si>
  <si>
    <t>Fornecimento e execução de pavimento asfáltico de 7 cm de espessura, realizado com mistura betuminosa contínua a quente AC14 surf, para camada de desgaste, de composição densa, incluindo rega de colagem com 0,5 kg/m² de emulsão betuminosa catiónica C60B3, com um 60% de betume asfáltico como ligante.</t>
  </si>
  <si>
    <t>Fornecimento e execução de passadeiras elevadas com rampa de comprimento 2,00m e com zona de passadeira de 3,20 m de comprimento, em tapete betuminoso, incluindo marcação da linha branca de passagem para peões com 0,50 m de largura – M11, bem como quadricula em duas linhas desfasadas em cada uma das rampas das passadeiras de peoes.</t>
  </si>
  <si>
    <t>ml</t>
  </si>
  <si>
    <t>Fornecimento e execução de pavimento pitonado de cor cinza do tipo "Cimenteira do Louro" ou similar, em áreas pedonais constituído por lajetas prefabricadas de betão com 40x40x6cm,  incluindo todos os trabalhos necessários à perfeita aplicação.</t>
  </si>
  <si>
    <t>Fornecimento e execução de pavimento direcional cor cinza do tipo "Cimenteira do Louro" ou similar, constituído por lajetas prefabricadas de betão com 40x40x6cm, incluindo todos os trabalhos necessários para um bom acabamento.</t>
  </si>
  <si>
    <t>REQUALIFICAÇÃO DA AVENIDA MANUEL XAVIER - CAMINHA</t>
  </si>
  <si>
    <t>Fornecimento e assentamento de tampas e aros de câmaras de visita em ferro fundido dúctil para a via de circulação, classe D400, tipo "REXEL da Pont a Mousson", ou equivalente, aro com 100 mm de altura, 85 mm de soleira de apoio e 600 mm de abertura útil, travamento aro/tampa através de uma barra elástica em ferro fundido dúctil, com junta de insonorização em polietileno, articulada e com a possibilidade de aplicação na fase de montagem ou a posterior, de patilha anti-remoção e fecho antiroubo da tampa, de acordo com a Norma EN 124 e inscrição na tampa do tipo de infraestrutura.</t>
  </si>
  <si>
    <t>Fornecimento e execução de sumidouros/sarjetas em blocos de betão pré-fabricados de 0,15cm de largura do tipo "Premafe" ou similar, interiormente rebocadas ao traço 1:2 com 2 cm de espessura afagado à colher, com grelha de ferro fundido do tipo e ligação à tubagem existente de drenagem de águas pluviais e respectivos movimentos de terras de acordo com as peças desenhadas e caderno de encargos</t>
  </si>
  <si>
    <t xml:space="preserve">Fornecimento e colocação de tampa da válvula de abastecimento de água, e todos os trabalhos e materiais necessários para um bom acabamento. incluindo manga e campânula de proteção à haste de manobra e cabeça móvel </t>
  </si>
  <si>
    <t>Fornecimento e assentamento de lancis em granito do tipo "Ponte de Lima" ou similar, com as medidas 100x25x15 e acabamento a pico fino, incluindo fundação de betão simples C20/25 com a dimensão 0,60x0,25m, no limte exterior dos acessos pedonais, junto da faixa de rodagem, e preenchimento das juntas, bem como, movimento de terras e todos os trabalhos e materiais necessários à correta execução do trabalho.</t>
  </si>
  <si>
    <t>Fornecimento e aplicação de lajetas de betão do tipo "Placa Lisa Cinza - Modelo 100" da Cimenteira do Louro ou similar, de cor cinza com 60x40x4,2cm, incluindo camada de assentamento consituida por argamnassa de cimento com espessura média de 0,15m incluindo aplicação de malha electrossoldada em toda a extensão, bem como, todos os trabalhos necessários à boa execução da tarefa, conforme presente em caderno de encargos</t>
  </si>
  <si>
    <t>DIVERSOS</t>
  </si>
  <si>
    <t>Marcação das passagens para peões com  linha branca de passagem para peões com 0,50 m de largura – M11, bem como, quadricula em duas linhas desfasadas em cada uma das rampas das passadeiras de peoes, e ainda as pbarras de paragens em cada uma das faixas de rodagem, incluindo todos os ,ateriais e trabalhos necessarios</t>
  </si>
  <si>
    <t>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</si>
</sst>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 &quot;Esc.&quot;;[Red]\-#,##0\ &quot;Esc.&quot;"/>
  </numFmts>
  <fonts count="9">
    <font>
      <sz val="10"/>
      <name val="Arial"/>
    </font>
    <font>
      <sz val="10"/>
      <name val="Arial"/>
      <family val="2"/>
    </font>
    <font>
      <sz val="10"/>
      <name val="Arial"/>
      <family val="2"/>
    </font>
    <font>
      <b/>
      <sz val="8"/>
      <color rgb="FFC00000"/>
      <name val="Inter"/>
      <family val="2"/>
    </font>
    <font>
      <sz val="8"/>
      <name val="Inter"/>
      <family val="2"/>
    </font>
    <font>
      <b/>
      <sz val="9"/>
      <name val="Arial"/>
      <family val="2"/>
    </font>
    <font>
      <sz val="9"/>
      <name val="Arial"/>
      <family val="2"/>
    </font>
    <font>
      <b/>
      <sz val="9"/>
      <color theme="1"/>
      <name val="Arial"/>
      <family val="2"/>
    </font>
    <font>
      <b/>
      <sz val="9"/>
      <color indexed="8"/>
      <name val="Arial"/>
      <family val="2"/>
    </font>
  </fonts>
  <fills count="8">
    <fill>
      <patternFill patternType="none"/>
    </fill>
    <fill>
      <patternFill patternType="gray125"/>
    </fill>
    <fill>
      <patternFill patternType="solid">
        <fgColor theme="6" tint="-0.249977111117893"/>
        <bgColor indexed="64"/>
      </patternFill>
    </fill>
    <fill>
      <patternFill patternType="solid">
        <fgColor theme="6" tint="-0.49998474074526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165" fontId="2" fillId="0" borderId="0" applyFont="0" applyFill="0" applyBorder="0" applyAlignment="0" applyProtection="0"/>
    <xf numFmtId="0" fontId="1" fillId="0" borderId="0"/>
    <xf numFmtId="0" fontId="1" fillId="0" borderId="0"/>
    <xf numFmtId="0" fontId="1" fillId="0" borderId="0"/>
  </cellStyleXfs>
  <cellXfs count="42">
    <xf numFmtId="0" fontId="0" fillId="0" borderId="0" xfId="0"/>
    <xf numFmtId="0" fontId="3" fillId="3" borderId="0" xfId="0" applyFont="1" applyFill="1" applyBorder="1" applyAlignment="1">
      <alignment horizontal="center"/>
    </xf>
    <xf numFmtId="0" fontId="4" fillId="3" borderId="0" xfId="0" applyFont="1" applyFill="1" applyBorder="1" applyAlignment="1">
      <alignment horizontal="center"/>
    </xf>
    <xf numFmtId="0" fontId="4" fillId="0" borderId="0" xfId="0" applyFont="1" applyBorder="1" applyAlignment="1">
      <alignment horizontal="justify" wrapText="1"/>
    </xf>
    <xf numFmtId="0" fontId="3" fillId="0" borderId="0" xfId="0" applyFont="1" applyBorder="1" applyAlignment="1"/>
    <xf numFmtId="0" fontId="4" fillId="0" borderId="0" xfId="0" applyFont="1" applyBorder="1" applyAlignment="1"/>
    <xf numFmtId="0" fontId="3" fillId="0" borderId="0" xfId="0" applyFont="1" applyFill="1" applyBorder="1" applyAlignment="1"/>
    <xf numFmtId="0" fontId="4" fillId="0" borderId="0" xfId="0" applyFont="1" applyFill="1" applyBorder="1" applyAlignment="1"/>
    <xf numFmtId="0" fontId="4" fillId="2" borderId="0" xfId="0" applyFont="1" applyFill="1" applyBorder="1" applyAlignment="1"/>
    <xf numFmtId="2" fontId="4" fillId="0" borderId="0" xfId="0" applyNumberFormat="1" applyFont="1" applyBorder="1" applyAlignment="1"/>
    <xf numFmtId="164" fontId="4" fillId="0" borderId="0" xfId="0" applyNumberFormat="1" applyFont="1" applyBorder="1" applyAlignment="1"/>
    <xf numFmtId="164" fontId="4" fillId="0" borderId="0" xfId="0" applyNumberFormat="1" applyFont="1" applyBorder="1" applyAlignment="1">
      <alignment horizontal="right"/>
    </xf>
    <xf numFmtId="0" fontId="4" fillId="0" borderId="0" xfId="0" applyNumberFormat="1" applyFont="1" applyBorder="1" applyAlignment="1">
      <alignment horizontal="center" vertical="center"/>
    </xf>
    <xf numFmtId="164" fontId="3" fillId="2" borderId="0" xfId="0" applyNumberFormat="1" applyFont="1" applyFill="1" applyBorder="1" applyAlignment="1"/>
    <xf numFmtId="0" fontId="7" fillId="6" borderId="1" xfId="0" applyNumberFormat="1" applyFont="1" applyFill="1" applyBorder="1" applyAlignment="1">
      <alignment horizontal="center" vertical="center" wrapText="1"/>
    </xf>
    <xf numFmtId="0" fontId="7" fillId="6" borderId="1" xfId="0" applyFont="1" applyFill="1" applyBorder="1" applyAlignment="1">
      <alignment horizontal="center" vertical="center" wrapText="1"/>
    </xf>
    <xf numFmtId="2" fontId="7" fillId="6" borderId="1" xfId="0" applyNumberFormat="1" applyFont="1" applyFill="1" applyBorder="1" applyAlignment="1">
      <alignment horizontal="center" vertical="center" wrapText="1"/>
    </xf>
    <xf numFmtId="164" fontId="7" fillId="6" borderId="1" xfId="0" applyNumberFormat="1" applyFont="1" applyFill="1" applyBorder="1" applyAlignment="1">
      <alignment horizontal="center" vertical="center" wrapText="1"/>
    </xf>
    <xf numFmtId="0" fontId="8" fillId="5" borderId="1" xfId="0" applyNumberFormat="1" applyFont="1" applyFill="1" applyBorder="1" applyAlignment="1">
      <alignment horizontal="center" vertical="center"/>
    </xf>
    <xf numFmtId="0" fontId="5" fillId="5" borderId="1" xfId="0" applyFont="1" applyFill="1" applyBorder="1" applyAlignment="1">
      <alignment horizontal="justify" vertical="center" wrapText="1"/>
    </xf>
    <xf numFmtId="0" fontId="6" fillId="5" borderId="1" xfId="0" applyFont="1" applyFill="1" applyBorder="1" applyAlignment="1">
      <alignment horizontal="center" vertical="center"/>
    </xf>
    <xf numFmtId="2" fontId="6" fillId="5" borderId="1" xfId="0" applyNumberFormat="1" applyFont="1" applyFill="1" applyBorder="1" applyAlignment="1">
      <alignment horizontal="right" vertical="center"/>
    </xf>
    <xf numFmtId="164" fontId="6" fillId="5" borderId="1" xfId="0" applyNumberFormat="1" applyFont="1" applyFill="1" applyBorder="1" applyAlignment="1">
      <alignment vertical="center"/>
    </xf>
    <xf numFmtId="164" fontId="5" fillId="5" borderId="1" xfId="0" applyNumberFormat="1" applyFont="1" applyFill="1" applyBorder="1" applyAlignment="1">
      <alignment horizontal="right" vertical="center"/>
    </xf>
    <xf numFmtId="0" fontId="6" fillId="0" borderId="1" xfId="0" applyNumberFormat="1" applyFont="1" applyBorder="1" applyAlignment="1">
      <alignment horizontal="center" vertical="center"/>
    </xf>
    <xf numFmtId="0" fontId="6" fillId="0" borderId="1" xfId="0" applyFont="1" applyBorder="1" applyAlignment="1">
      <alignment horizontal="justify" wrapText="1"/>
    </xf>
    <xf numFmtId="0" fontId="6" fillId="0" borderId="1" xfId="0" applyFont="1" applyBorder="1" applyAlignment="1">
      <alignment horizontal="center"/>
    </xf>
    <xf numFmtId="2" fontId="6" fillId="0" borderId="1" xfId="0" applyNumberFormat="1" applyFont="1" applyBorder="1" applyAlignment="1">
      <alignment horizontal="right"/>
    </xf>
    <xf numFmtId="164" fontId="6" fillId="0" borderId="1" xfId="0" applyNumberFormat="1" applyFont="1" applyFill="1" applyBorder="1" applyAlignment="1"/>
    <xf numFmtId="164" fontId="6" fillId="0" borderId="1" xfId="0" applyNumberFormat="1" applyFont="1" applyFill="1" applyBorder="1" applyAlignment="1">
      <alignment horizontal="right"/>
    </xf>
    <xf numFmtId="164" fontId="7" fillId="6" borderId="1" xfId="0" applyNumberFormat="1" applyFont="1" applyFill="1" applyBorder="1" applyAlignment="1">
      <alignment horizontal="right" vertical="center"/>
    </xf>
    <xf numFmtId="0" fontId="6" fillId="7" borderId="1" xfId="0" applyFont="1" applyFill="1" applyBorder="1" applyAlignment="1">
      <alignment horizontal="justify" wrapText="1"/>
    </xf>
    <xf numFmtId="0" fontId="6" fillId="7" borderId="1" xfId="0" applyNumberFormat="1" applyFont="1" applyFill="1" applyBorder="1" applyAlignment="1">
      <alignment horizontal="center" vertical="center"/>
    </xf>
    <xf numFmtId="0" fontId="6" fillId="7" borderId="1" xfId="0" applyFont="1" applyFill="1" applyBorder="1" applyAlignment="1">
      <alignment horizontal="center"/>
    </xf>
    <xf numFmtId="164" fontId="6" fillId="7" borderId="1" xfId="0" applyNumberFormat="1" applyFont="1" applyFill="1" applyBorder="1" applyAlignment="1"/>
    <xf numFmtId="0" fontId="5" fillId="4"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5" fillId="0" borderId="1" xfId="0" applyFont="1" applyBorder="1" applyAlignment="1">
      <alignment horizontal="center" wrapText="1"/>
    </xf>
    <xf numFmtId="0" fontId="5" fillId="0" borderId="1" xfId="0" applyFont="1" applyBorder="1" applyAlignment="1">
      <alignment horizontal="center"/>
    </xf>
    <xf numFmtId="0" fontId="6" fillId="0" borderId="1" xfId="0" applyFont="1" applyBorder="1" applyAlignment="1">
      <alignment horizontal="center"/>
    </xf>
    <xf numFmtId="0" fontId="5" fillId="0" borderId="1" xfId="0" applyFont="1" applyFill="1" applyBorder="1" applyAlignment="1">
      <alignment horizontal="center" vertical="center" wrapText="1"/>
    </xf>
    <xf numFmtId="2" fontId="6" fillId="7" borderId="1" xfId="0" applyNumberFormat="1" applyFont="1" applyFill="1" applyBorder="1" applyAlignment="1">
      <alignment horizontal="right"/>
    </xf>
  </cellXfs>
  <cellStyles count="5">
    <cellStyle name="Estilo 1" xfId="3" xr:uid="{00000000-0005-0000-0000-000000000000}"/>
    <cellStyle name="Euro" xfId="1" xr:uid="{00000000-0005-0000-0000-000001000000}"/>
    <cellStyle name="Normal" xfId="0" builtinId="0"/>
    <cellStyle name="Normal 10" xfId="4" xr:uid="{00000000-0005-0000-0000-000003000000}"/>
    <cellStyle name="Normal 2" xfId="2" xr:uid="{00000000-0005-0000-0000-000004000000}"/>
  </cellStyles>
  <dxfs count="10">
    <dxf>
      <font>
        <b/>
        <i val="0"/>
      </font>
      <fill>
        <patternFill>
          <bgColor rgb="FFFF0000"/>
        </patternFill>
      </fill>
    </dxf>
    <dxf>
      <font>
        <condense val="0"/>
        <extend val="0"/>
        <color indexed="9"/>
      </font>
    </dxf>
    <dxf>
      <font>
        <b/>
        <i val="0"/>
      </font>
      <fill>
        <patternFill>
          <bgColor rgb="FFFF0000"/>
        </patternFill>
      </fill>
    </dxf>
    <dxf>
      <font>
        <condense val="0"/>
        <extend val="0"/>
        <color indexed="9"/>
      </font>
    </dxf>
    <dxf>
      <font>
        <b/>
        <i val="0"/>
      </font>
      <fill>
        <patternFill>
          <bgColor rgb="FFFF0000"/>
        </patternFill>
      </fill>
    </dxf>
    <dxf>
      <font>
        <condense val="0"/>
        <extend val="0"/>
        <color indexed="9"/>
      </font>
    </dxf>
    <dxf>
      <font>
        <b/>
        <i val="0"/>
      </font>
      <fill>
        <patternFill>
          <bgColor rgb="FFFF0000"/>
        </patternFill>
      </fill>
    </dxf>
    <dxf>
      <font>
        <condense val="0"/>
        <extend val="0"/>
        <color indexed="9"/>
      </font>
    </dxf>
    <dxf>
      <font>
        <b/>
        <i val="0"/>
      </font>
      <fill>
        <patternFill>
          <bgColor rgb="FFFF0000"/>
        </patternFill>
      </fill>
    </dxf>
    <dxf>
      <font>
        <condense val="0"/>
        <extend val="0"/>
        <color indexed="9"/>
      </font>
    </dxf>
  </dxfs>
  <tableStyles count="0" defaultTableStyle="TableStyleMedium9" defaultPivotStyle="PivotStyleLight16"/>
  <colors>
    <mruColors>
      <color rgb="FF8EAADB"/>
      <color rgb="FF215967"/>
      <color rgb="FF2F54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2752726</xdr:colOff>
      <xdr:row>0</xdr:row>
      <xdr:rowOff>57150</xdr:rowOff>
    </xdr:from>
    <xdr:to>
      <xdr:col>1</xdr:col>
      <xdr:colOff>3324226</xdr:colOff>
      <xdr:row>4</xdr:row>
      <xdr:rowOff>96460</xdr:rowOff>
    </xdr:to>
    <xdr:pic>
      <xdr:nvPicPr>
        <xdr:cNvPr id="2" name="Picture 1" descr="brasa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00401" y="57150"/>
          <a:ext cx="571500" cy="610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63"/>
  </sheetPr>
  <dimension ref="A1:G38"/>
  <sheetViews>
    <sheetView tabSelected="1" view="pageBreakPreview" zoomScaleNormal="100" zoomScaleSheetLayoutView="100" workbookViewId="0">
      <pane ySplit="13" topLeftCell="A14" activePane="bottomLeft" state="frozen"/>
      <selection pane="bottomLeft" activeCell="H16" sqref="H16"/>
    </sheetView>
  </sheetViews>
  <sheetFormatPr defaultRowHeight="11.25"/>
  <cols>
    <col min="1" max="1" width="6.7109375" style="12" customWidth="1"/>
    <col min="2" max="2" width="57.7109375" style="3" customWidth="1"/>
    <col min="3" max="3" width="4.85546875" style="3" customWidth="1"/>
    <col min="4" max="4" width="10.7109375" style="9" customWidth="1"/>
    <col min="5" max="5" width="12.85546875" style="10" customWidth="1"/>
    <col min="6" max="6" width="12.7109375" style="11" customWidth="1"/>
    <col min="7" max="7" width="10.5703125" style="4" customWidth="1"/>
    <col min="8" max="16384" width="9.140625" style="5"/>
  </cols>
  <sheetData>
    <row r="1" spans="1:7">
      <c r="A1" s="37" t="s">
        <v>10</v>
      </c>
      <c r="B1" s="38"/>
      <c r="C1" s="38"/>
      <c r="D1" s="38"/>
      <c r="E1" s="38"/>
      <c r="F1" s="38"/>
    </row>
    <row r="2" spans="1:7">
      <c r="A2" s="38"/>
      <c r="B2" s="38"/>
      <c r="C2" s="38"/>
      <c r="D2" s="38"/>
      <c r="E2" s="38"/>
      <c r="F2" s="38"/>
    </row>
    <row r="3" spans="1:7">
      <c r="A3" s="38"/>
      <c r="B3" s="38"/>
      <c r="C3" s="38"/>
      <c r="D3" s="38"/>
      <c r="E3" s="38"/>
      <c r="F3" s="38"/>
    </row>
    <row r="4" spans="1:7">
      <c r="A4" s="38"/>
      <c r="B4" s="38"/>
      <c r="C4" s="38"/>
      <c r="D4" s="38"/>
      <c r="E4" s="38"/>
      <c r="F4" s="38"/>
    </row>
    <row r="5" spans="1:7">
      <c r="A5" s="38"/>
      <c r="B5" s="38"/>
      <c r="C5" s="38"/>
      <c r="D5" s="38"/>
      <c r="E5" s="38"/>
      <c r="F5" s="38"/>
    </row>
    <row r="6" spans="1:7">
      <c r="A6" s="38"/>
      <c r="B6" s="38"/>
      <c r="C6" s="38"/>
      <c r="D6" s="38"/>
      <c r="E6" s="38"/>
      <c r="F6" s="38"/>
    </row>
    <row r="7" spans="1:7">
      <c r="A7" s="38"/>
      <c r="B7" s="38"/>
      <c r="C7" s="38"/>
      <c r="D7" s="38"/>
      <c r="E7" s="38"/>
      <c r="F7" s="38"/>
    </row>
    <row r="8" spans="1:7" ht="12">
      <c r="A8" s="39"/>
      <c r="B8" s="39"/>
      <c r="C8" s="39"/>
      <c r="D8" s="39"/>
      <c r="E8" s="39"/>
      <c r="F8" s="39"/>
    </row>
    <row r="9" spans="1:7" ht="11.25" customHeight="1">
      <c r="A9" s="35" t="s">
        <v>5</v>
      </c>
      <c r="B9" s="35"/>
      <c r="C9" s="35"/>
      <c r="D9" s="35"/>
      <c r="E9" s="35"/>
      <c r="F9" s="35"/>
    </row>
    <row r="10" spans="1:7" ht="12">
      <c r="A10" s="40"/>
      <c r="B10" s="40"/>
      <c r="C10" s="40"/>
      <c r="D10" s="40"/>
      <c r="E10" s="40"/>
      <c r="F10" s="40"/>
    </row>
    <row r="11" spans="1:7" s="7" customFormat="1" ht="11.25" customHeight="1">
      <c r="A11" s="35" t="s">
        <v>30</v>
      </c>
      <c r="B11" s="35"/>
      <c r="C11" s="35"/>
      <c r="D11" s="35"/>
      <c r="E11" s="35"/>
      <c r="F11" s="35"/>
      <c r="G11" s="6"/>
    </row>
    <row r="12" spans="1:7" s="7" customFormat="1" ht="12">
      <c r="A12" s="40"/>
      <c r="B12" s="40"/>
      <c r="C12" s="40"/>
      <c r="D12" s="40"/>
      <c r="E12" s="40"/>
      <c r="F12" s="40"/>
      <c r="G12" s="6"/>
    </row>
    <row r="13" spans="1:7" s="2" customFormat="1" ht="12">
      <c r="A13" s="14" t="s">
        <v>2</v>
      </c>
      <c r="B13" s="15" t="s">
        <v>1</v>
      </c>
      <c r="C13" s="15" t="s">
        <v>0</v>
      </c>
      <c r="D13" s="16" t="s">
        <v>3</v>
      </c>
      <c r="E13" s="16" t="s">
        <v>6</v>
      </c>
      <c r="F13" s="17" t="s">
        <v>7</v>
      </c>
      <c r="G13" s="1"/>
    </row>
    <row r="14" spans="1:7" s="2" customFormat="1" ht="12">
      <c r="A14" s="18">
        <v>1</v>
      </c>
      <c r="B14" s="19" t="s">
        <v>11</v>
      </c>
      <c r="C14" s="20"/>
      <c r="D14" s="21"/>
      <c r="E14" s="22"/>
      <c r="F14" s="23"/>
      <c r="G14" s="1"/>
    </row>
    <row r="15" spans="1:7" s="2" customFormat="1" ht="90.75" customHeight="1">
      <c r="A15" s="24" t="s">
        <v>12</v>
      </c>
      <c r="B15" s="25" t="s">
        <v>16</v>
      </c>
      <c r="C15" s="26" t="s">
        <v>8</v>
      </c>
      <c r="D15" s="27">
        <v>1</v>
      </c>
      <c r="E15" s="27"/>
      <c r="F15" s="27"/>
      <c r="G15" s="1"/>
    </row>
    <row r="16" spans="1:7" s="2" customFormat="1" ht="60">
      <c r="A16" s="24">
        <v>1.2</v>
      </c>
      <c r="B16" s="25" t="s">
        <v>17</v>
      </c>
      <c r="C16" s="26" t="s">
        <v>8</v>
      </c>
      <c r="D16" s="27">
        <v>2</v>
      </c>
      <c r="E16" s="27"/>
      <c r="F16" s="27"/>
      <c r="G16" s="1"/>
    </row>
    <row r="17" spans="1:7" s="2" customFormat="1" ht="48">
      <c r="A17" s="24">
        <v>1.3</v>
      </c>
      <c r="B17" s="25" t="s">
        <v>18</v>
      </c>
      <c r="C17" s="26" t="s">
        <v>8</v>
      </c>
      <c r="D17" s="27">
        <v>1</v>
      </c>
      <c r="E17" s="27"/>
      <c r="F17" s="27"/>
      <c r="G17" s="1"/>
    </row>
    <row r="18" spans="1:7" s="2" customFormat="1" ht="24">
      <c r="A18" s="24">
        <v>1.4</v>
      </c>
      <c r="B18" s="25" t="s">
        <v>19</v>
      </c>
      <c r="C18" s="26" t="s">
        <v>8</v>
      </c>
      <c r="D18" s="27">
        <v>1</v>
      </c>
      <c r="E18" s="27"/>
      <c r="F18" s="27"/>
      <c r="G18" s="1"/>
    </row>
    <row r="19" spans="1:7" s="2" customFormat="1" ht="12">
      <c r="A19" s="18">
        <v>2</v>
      </c>
      <c r="B19" s="19" t="s">
        <v>13</v>
      </c>
      <c r="C19" s="20"/>
      <c r="D19" s="21"/>
      <c r="E19" s="22"/>
      <c r="F19" s="23"/>
      <c r="G19" s="1"/>
    </row>
    <row r="20" spans="1:7" s="2" customFormat="1" ht="36">
      <c r="A20" s="24">
        <v>2.1</v>
      </c>
      <c r="B20" s="25" t="s">
        <v>22</v>
      </c>
      <c r="C20" s="26" t="s">
        <v>4</v>
      </c>
      <c r="D20" s="27">
        <v>2400</v>
      </c>
      <c r="E20" s="27"/>
      <c r="F20" s="27"/>
      <c r="G20" s="1"/>
    </row>
    <row r="21" spans="1:7" s="2" customFormat="1" ht="36">
      <c r="A21" s="24">
        <v>2.2000000000000002</v>
      </c>
      <c r="B21" s="25" t="s">
        <v>23</v>
      </c>
      <c r="C21" s="26" t="s">
        <v>27</v>
      </c>
      <c r="D21" s="27">
        <f>(145+160)*2+33+33</f>
        <v>676</v>
      </c>
      <c r="E21" s="27"/>
      <c r="F21" s="27"/>
      <c r="G21" s="1"/>
    </row>
    <row r="22" spans="1:7" s="2" customFormat="1" ht="36">
      <c r="A22" s="24">
        <v>2.2999999999999998</v>
      </c>
      <c r="B22" s="25" t="s">
        <v>24</v>
      </c>
      <c r="C22" s="26" t="s">
        <v>4</v>
      </c>
      <c r="D22" s="27">
        <f>285+((145+160)*1.45)+(145+160)*1.3</f>
        <v>1123.75</v>
      </c>
      <c r="E22" s="27"/>
      <c r="F22" s="27"/>
      <c r="G22" s="1"/>
    </row>
    <row r="23" spans="1:7" s="2" customFormat="1" ht="12">
      <c r="A23" s="18">
        <v>3</v>
      </c>
      <c r="B23" s="19" t="s">
        <v>20</v>
      </c>
      <c r="C23" s="20"/>
      <c r="D23" s="21"/>
      <c r="E23" s="22"/>
      <c r="F23" s="23"/>
      <c r="G23" s="1"/>
    </row>
    <row r="24" spans="1:7" s="2" customFormat="1" ht="60">
      <c r="A24" s="24">
        <v>2.1</v>
      </c>
      <c r="B24" s="31" t="s">
        <v>25</v>
      </c>
      <c r="C24" s="26" t="s">
        <v>4</v>
      </c>
      <c r="D24" s="27">
        <v>2400</v>
      </c>
      <c r="E24" s="27"/>
      <c r="F24" s="27"/>
      <c r="G24" s="1"/>
    </row>
    <row r="25" spans="1:7" s="2" customFormat="1" ht="84">
      <c r="A25" s="24">
        <v>2.2000000000000002</v>
      </c>
      <c r="B25" s="31" t="s">
        <v>34</v>
      </c>
      <c r="C25" s="26" t="s">
        <v>27</v>
      </c>
      <c r="D25" s="27">
        <f>(145+160)*2+33+33</f>
        <v>676</v>
      </c>
      <c r="E25" s="27"/>
      <c r="F25" s="27"/>
      <c r="G25" s="1"/>
    </row>
    <row r="26" spans="1:7" s="2" customFormat="1" ht="84">
      <c r="A26" s="24">
        <v>2.2999999999999998</v>
      </c>
      <c r="B26" s="31" t="s">
        <v>35</v>
      </c>
      <c r="C26" s="26" t="s">
        <v>4</v>
      </c>
      <c r="D26" s="27">
        <f>285+((145+160)*1.45)+(145+160)*1.3</f>
        <v>1123.75</v>
      </c>
      <c r="E26" s="27"/>
      <c r="F26" s="27"/>
      <c r="G26" s="1"/>
    </row>
    <row r="27" spans="1:7" s="2" customFormat="1" ht="48">
      <c r="A27" s="24">
        <v>2.4</v>
      </c>
      <c r="B27" s="25" t="s">
        <v>28</v>
      </c>
      <c r="C27" s="26" t="s">
        <v>4</v>
      </c>
      <c r="D27" s="27">
        <v>30</v>
      </c>
      <c r="E27" s="27"/>
      <c r="F27" s="27"/>
      <c r="G27" s="1"/>
    </row>
    <row r="28" spans="1:7" s="2" customFormat="1" ht="48">
      <c r="A28" s="24">
        <v>2.5</v>
      </c>
      <c r="B28" s="25" t="s">
        <v>29</v>
      </c>
      <c r="C28" s="26" t="s">
        <v>4</v>
      </c>
      <c r="D28" s="27">
        <v>20</v>
      </c>
      <c r="E28" s="27"/>
      <c r="F28" s="27"/>
      <c r="G28" s="1"/>
    </row>
    <row r="29" spans="1:7" s="2" customFormat="1" ht="72">
      <c r="A29" s="24">
        <v>2.6</v>
      </c>
      <c r="B29" s="25" t="s">
        <v>26</v>
      </c>
      <c r="C29" s="26" t="s">
        <v>38</v>
      </c>
      <c r="D29" s="27">
        <v>1</v>
      </c>
      <c r="E29" s="27"/>
      <c r="F29" s="27"/>
      <c r="G29" s="1"/>
    </row>
    <row r="30" spans="1:7" s="7" customFormat="1" ht="12">
      <c r="A30" s="18">
        <v>3</v>
      </c>
      <c r="B30" s="19" t="s">
        <v>36</v>
      </c>
      <c r="C30" s="20"/>
      <c r="D30" s="21"/>
      <c r="E30" s="22"/>
      <c r="F30" s="23"/>
      <c r="G30" s="6"/>
    </row>
    <row r="31" spans="1:7" s="7" customFormat="1" ht="108">
      <c r="A31" s="24">
        <v>3.1</v>
      </c>
      <c r="B31" s="25" t="s">
        <v>31</v>
      </c>
      <c r="C31" s="26" t="s">
        <v>8</v>
      </c>
      <c r="D31" s="27">
        <v>8</v>
      </c>
      <c r="E31" s="28"/>
      <c r="F31" s="29"/>
      <c r="G31" s="6"/>
    </row>
    <row r="32" spans="1:7" s="7" customFormat="1" ht="73.5" customHeight="1">
      <c r="A32" s="24">
        <v>3.2</v>
      </c>
      <c r="B32" s="31" t="s">
        <v>32</v>
      </c>
      <c r="C32" s="26" t="s">
        <v>8</v>
      </c>
      <c r="D32" s="27">
        <v>23</v>
      </c>
      <c r="E32" s="28"/>
      <c r="F32" s="29"/>
      <c r="G32" s="6"/>
    </row>
    <row r="33" spans="1:7" s="7" customFormat="1" ht="48">
      <c r="A33" s="24">
        <v>3.3</v>
      </c>
      <c r="B33" s="25" t="s">
        <v>33</v>
      </c>
      <c r="C33" s="26" t="s">
        <v>8</v>
      </c>
      <c r="D33" s="27">
        <v>1</v>
      </c>
      <c r="E33" s="28"/>
      <c r="F33" s="29"/>
      <c r="G33" s="6"/>
    </row>
    <row r="34" spans="1:7" s="7" customFormat="1" ht="12">
      <c r="A34" s="18">
        <v>4</v>
      </c>
      <c r="B34" s="19" t="s">
        <v>14</v>
      </c>
      <c r="C34" s="20"/>
      <c r="D34" s="21"/>
      <c r="E34" s="22"/>
      <c r="F34" s="23"/>
      <c r="G34" s="6"/>
    </row>
    <row r="35" spans="1:7" s="7" customFormat="1" ht="24">
      <c r="A35" s="32">
        <v>4.0999999999999996</v>
      </c>
      <c r="B35" s="31" t="s">
        <v>21</v>
      </c>
      <c r="C35" s="33" t="s">
        <v>27</v>
      </c>
      <c r="D35" s="41">
        <v>300</v>
      </c>
      <c r="E35" s="34"/>
      <c r="F35" s="29"/>
      <c r="G35" s="6"/>
    </row>
    <row r="36" spans="1:7" s="7" customFormat="1" ht="23.25" customHeight="1">
      <c r="A36" s="32">
        <v>4.2</v>
      </c>
      <c r="B36" s="31" t="s">
        <v>15</v>
      </c>
      <c r="C36" s="33" t="s">
        <v>27</v>
      </c>
      <c r="D36" s="41">
        <v>600</v>
      </c>
      <c r="E36" s="34"/>
      <c r="F36" s="29"/>
      <c r="G36" s="6"/>
    </row>
    <row r="37" spans="1:7" s="7" customFormat="1" ht="23.25" customHeight="1">
      <c r="A37" s="32">
        <v>4.3</v>
      </c>
      <c r="B37" s="25" t="s">
        <v>37</v>
      </c>
      <c r="C37" s="33" t="s">
        <v>8</v>
      </c>
      <c r="D37" s="41">
        <v>3</v>
      </c>
      <c r="E37" s="34"/>
      <c r="F37" s="29"/>
      <c r="G37" s="6"/>
    </row>
    <row r="38" spans="1:7" s="8" customFormat="1" ht="12">
      <c r="A38" s="36" t="s">
        <v>9</v>
      </c>
      <c r="B38" s="36"/>
      <c r="C38" s="36"/>
      <c r="D38" s="36"/>
      <c r="E38" s="36"/>
      <c r="F38" s="30"/>
      <c r="G38" s="13"/>
    </row>
  </sheetData>
  <mergeCells count="7">
    <mergeCell ref="A9:F9"/>
    <mergeCell ref="A11:F11"/>
    <mergeCell ref="A38:E38"/>
    <mergeCell ref="A1:F7"/>
    <mergeCell ref="A8:F8"/>
    <mergeCell ref="A10:F10"/>
    <mergeCell ref="A12:F12"/>
  </mergeCells>
  <conditionalFormatting sqref="F38 D13:F13 D39:F65539 E35:F37 E30:F33">
    <cfRule type="cellIs" dxfId="9" priority="52" stopIfTrue="1" operator="equal">
      <formula>0</formula>
    </cfRule>
  </conditionalFormatting>
  <conditionalFormatting sqref="F35:F37 F30:F33">
    <cfRule type="cellIs" dxfId="8" priority="51" operator="equal">
      <formula>"KO"</formula>
    </cfRule>
  </conditionalFormatting>
  <conditionalFormatting sqref="E14:F14">
    <cfRule type="cellIs" dxfId="7" priority="9" stopIfTrue="1" operator="equal">
      <formula>0</formula>
    </cfRule>
  </conditionalFormatting>
  <conditionalFormatting sqref="F14">
    <cfRule type="cellIs" dxfId="6" priority="8" operator="equal">
      <formula>"KO"</formula>
    </cfRule>
  </conditionalFormatting>
  <conditionalFormatting sqref="E34:F34">
    <cfRule type="cellIs" dxfId="5" priority="6" stopIfTrue="1" operator="equal">
      <formula>0</formula>
    </cfRule>
  </conditionalFormatting>
  <conditionalFormatting sqref="F34">
    <cfRule type="cellIs" dxfId="4" priority="5" operator="equal">
      <formula>"KO"</formula>
    </cfRule>
  </conditionalFormatting>
  <conditionalFormatting sqref="E23:F23">
    <cfRule type="cellIs" dxfId="3" priority="4" stopIfTrue="1" operator="equal">
      <formula>0</formula>
    </cfRule>
  </conditionalFormatting>
  <conditionalFormatting sqref="F23">
    <cfRule type="cellIs" dxfId="2" priority="3" operator="equal">
      <formula>"KO"</formula>
    </cfRule>
  </conditionalFormatting>
  <conditionalFormatting sqref="E19:F19">
    <cfRule type="cellIs" dxfId="1" priority="2" stopIfTrue="1" operator="equal">
      <formula>0</formula>
    </cfRule>
  </conditionalFormatting>
  <conditionalFormatting sqref="F19">
    <cfRule type="cellIs" dxfId="0" priority="1" operator="equal">
      <formula>"KO"</formula>
    </cfRule>
  </conditionalFormatting>
  <printOptions horizontalCentered="1"/>
  <pageMargins left="0.23622047244094491" right="0.23622047244094491" top="0.78740157480314965" bottom="0.78740157480314965" header="0.39370078740157483" footer="0"/>
  <pageSetup paperSize="9" scale="77" orientation="portrait" r:id="rId1"/>
  <headerFooter alignWithMargins="0">
    <oddFooter>&amp;C&amp;N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Mapa Quantidades FInal</vt:lpstr>
      <vt:lpstr>'Mapa Quantidades FInal'!Área_de_Impressão</vt:lpstr>
      <vt:lpstr>'Mapa Quantidades FInal'!Títulos_de_Impressão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Luis Araujo</cp:lastModifiedBy>
  <cp:lastPrinted>2025-03-11T15:30:29Z</cp:lastPrinted>
  <dcterms:created xsi:type="dcterms:W3CDTF">2008-01-17T17:39:45Z</dcterms:created>
  <dcterms:modified xsi:type="dcterms:W3CDTF">2025-03-11T15:30:39Z</dcterms:modified>
</cp:coreProperties>
</file>